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3 trimestre 2019\"/>
    </mc:Choice>
  </mc:AlternateContent>
  <xr:revisionPtr revIDLastSave="0" documentId="8_{A9B7B24E-91BE-49B2-BADE-A49079823983}" xr6:coauthVersionLast="45" xr6:coauthVersionMax="45" xr10:uidLastSave="{00000000-0000-0000-0000-000000000000}"/>
  <bookViews>
    <workbookView xWindow="1950" yWindow="1905" windowWidth="12240" windowHeight="9615" xr2:uid="{00000000-000D-0000-FFFF-FFFF00000000}"/>
  </bookViews>
  <sheets>
    <sheet name="FIOPGFF3TRIM-2019  " sheetId="5" r:id="rId1"/>
    <sheet name="RDPB3TRIM-2019 " sheetId="6" r:id="rId2"/>
    <sheet name="RDPBTINGRESOS 3TRIM-2019 " sheetId="7" r:id="rId3"/>
    <sheet name="Hoja1" sheetId="8" r:id="rId4"/>
  </sheets>
  <definedNames>
    <definedName name="_xlnm.Print_Area" localSheetId="0">'FIOPGFF3TRIM-2019  '!$A$1:$K$14</definedName>
    <definedName name="_xlnm.Print_Area" localSheetId="1">'RDPB3TRIM-2019 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I16" i="8"/>
  <c r="I15" i="8"/>
  <c r="I14" i="8"/>
  <c r="I13" i="8"/>
  <c r="I12" i="8"/>
  <c r="B8" i="7" l="1"/>
  <c r="C8" i="7"/>
  <c r="K13" i="5" l="1"/>
  <c r="K12" i="5"/>
  <c r="K11" i="5"/>
  <c r="K10" i="5"/>
  <c r="K9" i="5"/>
</calcChain>
</file>

<file path=xl/sharedStrings.xml><?xml version="1.0" encoding="utf-8"?>
<sst xmlns="http://schemas.openxmlformats.org/spreadsheetml/2006/main" count="56" uniqueCount="39">
  <si>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</si>
  <si>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</si>
  <si>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</si>
  <si>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</si>
  <si>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</si>
  <si>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</si>
  <si>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</si>
  <si>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</si>
  <si>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</si>
  <si>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</si>
  <si>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</si>
  <si>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</si>
  <si>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</si>
  <si>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</si>
  <si>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</si>
  <si>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</si>
  <si>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</si>
  <si>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</si>
  <si>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</si>
  <si>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</si>
  <si>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</si>
  <si>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</si>
  <si>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</si>
  <si>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</si>
  <si>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</si>
  <si>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</si>
  <si>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</si>
  <si>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</si>
  <si>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</si>
  <si>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</si>
  <si>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</si>
  <si>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31 de Diciembre 2018</t>
  </si>
  <si>
    <t>Deuda Pública Bruta Total al 31 de diciembre de 2018</t>
  </si>
  <si>
    <t>(-) Amortización 1 (ENERO-MARZO 2019)</t>
  </si>
  <si>
    <t>(-) Amortización 2 (ABRIL-JUNIO 2019)</t>
  </si>
  <si>
    <t>Al período Tercer Trimestre 2019</t>
  </si>
  <si>
    <t>Deuda Pública Bruta Total  Descontando la Amortizacion 1, 2 Y 3</t>
  </si>
  <si>
    <t>Al 30 de Septiembre 2019</t>
  </si>
  <si>
    <t>(-) Amortización 3 (JULIO-SEPTIEMBRE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</si>
</sst>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24" xfId="1" applyFont="1" applyBorder="1"/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workbookViewId="0">
      <selection activeCell="K13" sqref="K13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3" ht="15.75" thickBot="1" x14ac:dyDescent="0.3"/>
    <row r="4" spans="1:13" x14ac:dyDescent="0.25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3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3" ht="15.75" thickBot="1" x14ac:dyDescent="0.3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3" ht="20.25" customHeight="1" thickBot="1" x14ac:dyDescent="0.3">
      <c r="A7" s="44" t="s">
        <v>3</v>
      </c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1"/>
      <c r="H7" s="1"/>
      <c r="I7" s="46" t="s">
        <v>9</v>
      </c>
      <c r="J7" s="47"/>
      <c r="K7" s="48"/>
    </row>
    <row r="8" spans="1:13" ht="20.25" customHeight="1" thickBot="1" x14ac:dyDescent="0.3">
      <c r="A8" s="45"/>
      <c r="B8" s="45"/>
      <c r="C8" s="45"/>
      <c r="D8" s="45"/>
      <c r="E8" s="45"/>
      <c r="F8" s="45"/>
      <c r="G8" s="1" t="s">
        <v>10</v>
      </c>
      <c r="H8" s="49" t="s">
        <v>11</v>
      </c>
      <c r="I8" s="50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30">
        <v>240000000</v>
      </c>
      <c r="I9" s="31"/>
      <c r="J9" s="16">
        <v>143005201.80000001</v>
      </c>
      <c r="K9" s="17">
        <f>+J9/F9</f>
        <v>0.24550249151758805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32">
        <v>78762580</v>
      </c>
      <c r="I10" s="33"/>
      <c r="J10" s="16">
        <v>106463857.40000001</v>
      </c>
      <c r="K10" s="17">
        <f>+J10/F10</f>
        <v>0.31089239588139445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32">
        <v>1599949.51</v>
      </c>
      <c r="I11" s="33"/>
      <c r="J11" s="16">
        <v>17203601.760000002</v>
      </c>
      <c r="K11" s="17">
        <f>+J11/F11</f>
        <v>0.32257771157678888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32">
        <v>50000000</v>
      </c>
      <c r="I12" s="33"/>
      <c r="J12" s="16">
        <v>3385000</v>
      </c>
      <c r="K12" s="17">
        <f>+J12/F12</f>
        <v>1.354E-2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32">
        <v>1200000</v>
      </c>
      <c r="I13" s="33"/>
      <c r="J13" s="19">
        <v>516800</v>
      </c>
      <c r="K13" s="17">
        <f>+J13/F13</f>
        <v>1.2919999999999999E-2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B10" sqref="B10"/>
    </sheetView>
  </sheetViews>
  <sheetFormatPr baseColWidth="10" defaultRowHeight="15" x14ac:dyDescent="0.25"/>
  <cols>
    <col min="1" max="1" width="56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52" t="s">
        <v>28</v>
      </c>
      <c r="B1" s="52"/>
      <c r="C1" s="52"/>
    </row>
    <row r="4" spans="1:3" ht="45" customHeight="1" thickBot="1" x14ac:dyDescent="0.3">
      <c r="A4" s="51" t="s">
        <v>23</v>
      </c>
      <c r="B4" s="51"/>
    </row>
    <row r="5" spans="1:3" ht="15.75" thickBot="1" x14ac:dyDescent="0.3">
      <c r="A5" s="14"/>
      <c r="B5" s="13" t="s">
        <v>21</v>
      </c>
    </row>
    <row r="6" spans="1:3" x14ac:dyDescent="0.25">
      <c r="A6" s="20" t="s">
        <v>32</v>
      </c>
      <c r="B6" s="21">
        <v>1022764291</v>
      </c>
    </row>
    <row r="7" spans="1:3" x14ac:dyDescent="0.25">
      <c r="A7" s="12" t="s">
        <v>33</v>
      </c>
      <c r="B7" s="11">
        <v>7975682.3799999999</v>
      </c>
    </row>
    <row r="8" spans="1:3" x14ac:dyDescent="0.25">
      <c r="A8" s="12" t="s">
        <v>34</v>
      </c>
      <c r="B8" s="29">
        <v>8457340.3100000005</v>
      </c>
    </row>
    <row r="9" spans="1:3" x14ac:dyDescent="0.25">
      <c r="A9" s="12" t="s">
        <v>38</v>
      </c>
      <c r="B9" s="29">
        <v>8628076.8100000005</v>
      </c>
    </row>
    <row r="10" spans="1:3" ht="15.75" thickBot="1" x14ac:dyDescent="0.3">
      <c r="A10" s="22" t="s">
        <v>36</v>
      </c>
      <c r="B10" s="23">
        <f>+B6-B7-B8-B9</f>
        <v>997703191.50000012</v>
      </c>
    </row>
    <row r="12" spans="1:3" x14ac:dyDescent="0.25">
      <c r="B12" s="2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C5" sqref="C5"/>
    </sheetView>
  </sheetViews>
  <sheetFormatPr baseColWidth="10" defaultRowHeight="15" x14ac:dyDescent="0.25"/>
  <cols>
    <col min="1" max="1" width="48.5703125" customWidth="1"/>
    <col min="2" max="3" width="16.28515625" style="6" bestFit="1" customWidth="1"/>
    <col min="4" max="4" width="0" hidden="1" customWidth="1"/>
  </cols>
  <sheetData>
    <row r="1" spans="1:4" x14ac:dyDescent="0.25">
      <c r="A1" s="54" t="s">
        <v>28</v>
      </c>
      <c r="B1" s="54"/>
      <c r="C1" s="54"/>
    </row>
    <row r="4" spans="1:4" ht="49.5" customHeight="1" x14ac:dyDescent="0.25">
      <c r="A4" s="53" t="s">
        <v>24</v>
      </c>
      <c r="B4" s="53"/>
      <c r="C4" s="53"/>
    </row>
    <row r="5" spans="1:4" ht="23.25" x14ac:dyDescent="0.25">
      <c r="A5" s="7"/>
      <c r="B5" s="8" t="s">
        <v>31</v>
      </c>
      <c r="C5" s="8" t="s">
        <v>37</v>
      </c>
    </row>
    <row r="6" spans="1:4" x14ac:dyDescent="0.25">
      <c r="A6" s="7" t="s">
        <v>25</v>
      </c>
      <c r="B6" s="9">
        <v>1995958385.1300001</v>
      </c>
      <c r="C6" s="9">
        <v>1797654308.5899999</v>
      </c>
      <c r="D6" t="s">
        <v>30</v>
      </c>
    </row>
    <row r="7" spans="1:4" x14ac:dyDescent="0.25">
      <c r="A7" s="7" t="s">
        <v>26</v>
      </c>
      <c r="B7" s="9">
        <v>1022764291</v>
      </c>
      <c r="C7" s="9">
        <v>997703191.5</v>
      </c>
    </row>
    <row r="8" spans="1:4" x14ac:dyDescent="0.25">
      <c r="A8" s="7" t="s">
        <v>27</v>
      </c>
      <c r="B8" s="28">
        <f>(B7-B6)/B6</f>
        <v>-0.48758235711743775</v>
      </c>
      <c r="C8" s="28">
        <f>(C7-C6)/C6</f>
        <v>-0.44499719065421761</v>
      </c>
    </row>
    <row r="10" spans="1:4" x14ac:dyDescent="0.25">
      <c r="B10" s="26"/>
      <c r="C10" s="26"/>
    </row>
    <row r="11" spans="1:4" x14ac:dyDescent="0.25">
      <c r="B11" s="27"/>
      <c r="C11" s="27"/>
    </row>
    <row r="12" spans="1:4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2:I16"/>
  <sheetViews>
    <sheetView workbookViewId="0">
      <selection activeCell="H12" sqref="H12"/>
    </sheetView>
  </sheetViews>
  <sheetFormatPr baseColWidth="10" defaultRowHeight="15" x14ac:dyDescent="0.25"/>
  <cols>
    <col min="7" max="7" width="11.5703125" bestFit="1" customWidth="1"/>
    <col min="8" max="9" width="15.140625" bestFit="1" customWidth="1"/>
  </cols>
  <sheetData>
    <row r="12" spans="7:9" ht="15.75" thickBot="1" x14ac:dyDescent="0.3">
      <c r="G12" s="16">
        <v>138303990.41</v>
      </c>
      <c r="H12" s="24">
        <v>143005201.80000001</v>
      </c>
      <c r="I12" s="4">
        <f>+H12-G12</f>
        <v>4701211.3900000155</v>
      </c>
    </row>
    <row r="13" spans="7:9" ht="15.75" thickBot="1" x14ac:dyDescent="0.3">
      <c r="G13" s="16">
        <v>103939591.05</v>
      </c>
      <c r="H13" s="24">
        <v>106463857.40000001</v>
      </c>
      <c r="I13" s="4">
        <f t="shared" ref="I13:I16" si="0">+H13-G13</f>
        <v>2524266.3500000089</v>
      </c>
    </row>
    <row r="14" spans="7:9" ht="15.75" thickBot="1" x14ac:dyDescent="0.3">
      <c r="G14" s="16">
        <v>16722803.039999999</v>
      </c>
      <c r="H14" s="24">
        <v>17203601.760000002</v>
      </c>
      <c r="I14" s="4">
        <f t="shared" si="0"/>
        <v>480798.72000000253</v>
      </c>
    </row>
    <row r="15" spans="7:9" ht="15.75" thickBot="1" x14ac:dyDescent="0.3">
      <c r="G15" s="16">
        <v>2620000</v>
      </c>
      <c r="H15" s="24">
        <v>3385000</v>
      </c>
      <c r="I15" s="4">
        <f t="shared" si="0"/>
        <v>765000</v>
      </c>
    </row>
    <row r="16" spans="7:9" ht="15.75" thickBot="1" x14ac:dyDescent="0.3">
      <c r="G16" s="19">
        <v>360000</v>
      </c>
      <c r="H16" s="24">
        <v>516800</v>
      </c>
      <c r="I16" s="4">
        <f t="shared" si="0"/>
        <v>156800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FIOPGFF3TRIM-2019  </vt:lpstr>
      <vt:lpstr>RDPB3TRIM-2019 </vt:lpstr>
      <vt:lpstr>RDPBTINGRESOS 3TRIM-2019 </vt:lpstr>
      <vt:lpstr>Hoja1</vt:lpstr>
      <vt:lpstr>'FIOPGFF3TRIM-2019  '!Área_de_impresión</vt:lpstr>
      <vt:lpstr>'RDPB3TRIM-2019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2019-10-29T22:42:33Z</cp:lastPrinted>
  <dcterms:created xsi:type="dcterms:W3CDTF">2017-11-06T17:06:07Z</dcterms:created>
  <dcterms:modified xsi:type="dcterms:W3CDTF">2020-08-26T15:29:00Z</dcterms:modified>
</cp:coreProperties>
</file>