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4 Trimestre 2019\"/>
    </mc:Choice>
  </mc:AlternateContent>
  <xr:revisionPtr revIDLastSave="0" documentId="8_{6112E8AD-A390-49A1-ABCB-224674F4EFB6}" xr6:coauthVersionLast="45" xr6:coauthVersionMax="45" xr10:uidLastSave="{00000000-0000-0000-0000-000000000000}"/>
  <bookViews>
    <workbookView xWindow="1950" yWindow="1905" windowWidth="12240" windowHeight="961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B56" i="1"/>
  <c r="B54" i="1"/>
  <c r="N49" i="1"/>
  <c r="M49" i="1"/>
  <c r="L49" i="1"/>
  <c r="K49" i="1"/>
  <c r="J49" i="1"/>
  <c r="I49" i="1"/>
  <c r="H49" i="1"/>
  <c r="G49" i="1"/>
  <c r="F49" i="1"/>
  <c r="E49" i="1"/>
  <c r="D49" i="1"/>
  <c r="C49" i="1"/>
  <c r="C4" i="1"/>
  <c r="D4" i="1"/>
  <c r="E4" i="1"/>
  <c r="F4" i="1"/>
  <c r="G4" i="1"/>
  <c r="H4" i="1"/>
  <c r="I4" i="1"/>
  <c r="J4" i="1"/>
  <c r="K4" i="1"/>
  <c r="L4" i="1"/>
  <c r="M4" i="1"/>
  <c r="N4" i="1"/>
  <c r="N34" i="1"/>
  <c r="M34" i="1"/>
  <c r="L34" i="1"/>
  <c r="K34" i="1"/>
  <c r="J34" i="1"/>
  <c r="I34" i="1"/>
  <c r="H34" i="1"/>
  <c r="G34" i="1"/>
  <c r="F34" i="1"/>
  <c r="E34" i="1"/>
  <c r="D34" i="1"/>
  <c r="C34" i="1"/>
  <c r="N30" i="1"/>
  <c r="M30" i="1"/>
  <c r="L30" i="1"/>
  <c r="K30" i="1"/>
  <c r="J30" i="1"/>
  <c r="I30" i="1"/>
  <c r="H30" i="1"/>
  <c r="G30" i="1"/>
  <c r="F30" i="1"/>
  <c r="E30" i="1"/>
  <c r="D30" i="1"/>
  <c r="C30" i="1"/>
  <c r="B66" i="1"/>
  <c r="B65" i="1"/>
  <c r="B64" i="1"/>
  <c r="B63" i="1"/>
  <c r="B62" i="1"/>
  <c r="B61" i="1"/>
  <c r="B60" i="1"/>
  <c r="B59" i="1"/>
  <c r="B58" i="1"/>
  <c r="B57" i="1"/>
  <c r="B55" i="1"/>
  <c r="B53" i="1"/>
  <c r="B52" i="1"/>
  <c r="B51" i="1"/>
  <c r="B50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 s="1"/>
  <c r="B33" i="1"/>
  <c r="B30" i="1" s="1"/>
  <c r="B32" i="1"/>
  <c r="N14" i="1"/>
  <c r="M14" i="1"/>
  <c r="L14" i="1"/>
  <c r="K14" i="1"/>
  <c r="J14" i="1"/>
  <c r="I14" i="1"/>
  <c r="H14" i="1"/>
  <c r="G14" i="1"/>
  <c r="F14" i="1"/>
  <c r="E14" i="1"/>
  <c r="D14" i="1"/>
  <c r="C14" i="1"/>
  <c r="B27" i="1"/>
  <c r="B29" i="1"/>
  <c r="B28" i="1"/>
  <c r="B26" i="1"/>
  <c r="B25" i="1"/>
  <c r="B24" i="1"/>
  <c r="B22" i="1"/>
  <c r="B21" i="1"/>
  <c r="B20" i="1" s="1"/>
  <c r="B19" i="1"/>
  <c r="B18" i="1"/>
  <c r="B11" i="1"/>
  <c r="B10" i="1"/>
  <c r="B9" i="1"/>
  <c r="B8" i="1"/>
  <c r="B7" i="1"/>
  <c r="B6" i="1"/>
  <c r="B5" i="1"/>
  <c r="B23" i="1" l="1"/>
  <c r="B49" i="1"/>
  <c r="C3" i="1"/>
  <c r="G3" i="1"/>
  <c r="K3" i="1"/>
  <c r="D3" i="1"/>
  <c r="H3" i="1"/>
  <c r="L3" i="1"/>
  <c r="E3" i="1"/>
  <c r="I3" i="1"/>
  <c r="M3" i="1"/>
  <c r="N3" i="1"/>
  <c r="F3" i="1"/>
  <c r="J3" i="1"/>
  <c r="B14" i="1"/>
  <c r="B4" i="1" l="1"/>
  <c r="B3" i="1" s="1"/>
</calcChain>
</file>

<file path=xl/sharedStrings.xml><?xml version="1.0" encoding="utf-8"?>
<sst xmlns="http://schemas.openxmlformats.org/spreadsheetml/2006/main" count="78" uniqueCount="76">
  <si>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</si>
  <si>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</si>
  <si>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</si>
  <si>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</si>
  <si>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</si>
  <si>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</si>
  <si>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</si>
  <si>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</si>
  <si>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</si>
  <si>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</si>
  <si>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</si>
  <si>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</si>
  <si>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</si>
  <si>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</si>
  <si>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</si>
  <si>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</si>
  <si>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</si>
  <si>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</si>
  <si>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</si>
  <si>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</si>
  <si>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</si>
  <si>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</si>
  <si>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</si>
  <si>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</si>
  <si>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</si>
  <si>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</si>
  <si>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</si>
  <si>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</si>
  <si>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</si>
  <si>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</si>
  <si>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</si>
  <si>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</si>
  <si>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</si>
  <si>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</si>
  <si>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</si>
  <si>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</si>
  <si>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</si>
  <si>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</si>
  <si>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</si>
  <si>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</si>
  <si>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</si>
  <si>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</si>
  <si>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</si>
  <si>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</si>
  <si>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</si>
  <si>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</si>
  <si>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</si>
  <si>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</si>
  <si>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</si>
  <si>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</si>
  <si>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</si>
  <si>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</si>
  <si>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</si>
  <si>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</si>
  <si>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</si>
  <si>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</si>
  <si>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</si>
  <si>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</si>
  <si>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</si>
  <si>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</si>
  <si>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</si>
  <si>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</si>
  <si>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</si>
  <si>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</si>
  <si>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</si>
  <si>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</si>
  <si>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</si>
  <si>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</si>
  <si>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</si>
  <si>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</si>
  <si>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</si>
  <si>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</si>
  <si>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</si>
  <si>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</si>
  <si>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</si>
  <si>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Entidad Federativa/Municipio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</si>
</sst>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color indexed="8"/>
      <name val="ARIAL"/>
      <charset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</cellStyleXfs>
  <cellXfs count="16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3" fontId="3" fillId="0" borderId="5" xfId="0" applyNumberFormat="1" applyFont="1" applyBorder="1" applyAlignment="1">
      <alignment horizontal="justify" vertical="top" wrapText="1"/>
    </xf>
    <xf numFmtId="44" fontId="1" fillId="0" borderId="0" xfId="1" applyFont="1">
      <alignment vertical="top"/>
    </xf>
    <xf numFmtId="43" fontId="1" fillId="0" borderId="0" xfId="0" applyNumberFormat="1" applyFont="1">
      <alignment vertical="top"/>
    </xf>
    <xf numFmtId="0" fontId="1" fillId="0" borderId="4" xfId="0" applyFont="1" applyFill="1" applyBorder="1" applyAlignment="1">
      <alignment horizontal="justify" vertical="top" wrapText="1"/>
    </xf>
    <xf numFmtId="43" fontId="1" fillId="0" borderId="5" xfId="0" applyNumberFormat="1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43" fontId="1" fillId="0" borderId="5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topLeftCell="C1" workbookViewId="0">
      <selection activeCell="P3" sqref="P3"/>
    </sheetView>
  </sheetViews>
  <sheetFormatPr baseColWidth="10" defaultRowHeight="12.75" x14ac:dyDescent="0.2"/>
  <cols>
    <col min="1" max="1" width="41.85546875" style="1" customWidth="1"/>
    <col min="2" max="2" width="13.85546875" style="1" bestFit="1" customWidth="1"/>
    <col min="3" max="14" width="12.5703125" style="1" bestFit="1" customWidth="1"/>
    <col min="15" max="15" width="15" style="1" bestFit="1" customWidth="1"/>
    <col min="16" max="16" width="12" style="1" bestFit="1" customWidth="1"/>
    <col min="17" max="16384" width="11.42578125" style="1"/>
  </cols>
  <sheetData>
    <row r="1" spans="1:16" ht="13.5" thickBot="1" x14ac:dyDescent="0.25">
      <c r="A1" s="13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6" ht="13.5" thickBot="1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</row>
    <row r="3" spans="1:16" ht="13.5" thickBot="1" x14ac:dyDescent="0.25">
      <c r="A3" s="5" t="s">
        <v>13</v>
      </c>
      <c r="B3" s="6">
        <f>+B4+B14+B21+B23+B30+B34+B48+B49+B55</f>
        <v>1925278423.6037998</v>
      </c>
      <c r="C3" s="6">
        <f t="shared" ref="C3:N3" si="0">+C4+C14+C21+C23+C30+C34+C48+C49+C55</f>
        <v>365060099.07840002</v>
      </c>
      <c r="D3" s="6">
        <f t="shared" si="0"/>
        <v>148019579.44205001</v>
      </c>
      <c r="E3" s="6">
        <f t="shared" si="0"/>
        <v>174969516.7031</v>
      </c>
      <c r="F3" s="6">
        <f t="shared" si="0"/>
        <v>135780747.60905001</v>
      </c>
      <c r="G3" s="6">
        <f t="shared" si="0"/>
        <v>131527220.4411</v>
      </c>
      <c r="H3" s="6">
        <f t="shared" si="0"/>
        <v>192167136.95220003</v>
      </c>
      <c r="I3" s="6">
        <f t="shared" si="0"/>
        <v>139293631.8601</v>
      </c>
      <c r="J3" s="6">
        <f t="shared" si="0"/>
        <v>122825063.161</v>
      </c>
      <c r="K3" s="6">
        <f t="shared" si="0"/>
        <v>164867270.61655003</v>
      </c>
      <c r="L3" s="6">
        <f t="shared" si="0"/>
        <v>126902175.34705003</v>
      </c>
      <c r="M3" s="6">
        <f t="shared" si="0"/>
        <v>108864666.85725001</v>
      </c>
      <c r="N3" s="6">
        <f t="shared" si="0"/>
        <v>115001315.53594999</v>
      </c>
      <c r="O3" s="7"/>
      <c r="P3" s="8"/>
    </row>
    <row r="4" spans="1:16" ht="13.5" thickBot="1" x14ac:dyDescent="0.25">
      <c r="A4" s="9" t="s">
        <v>14</v>
      </c>
      <c r="B4" s="10">
        <f t="shared" ref="B4:B11" si="1">SUM(C4:N4)</f>
        <v>445993439.64589995</v>
      </c>
      <c r="C4" s="10">
        <f>+C5+C6+C7+C8+C9+C10+C11+C12+C13</f>
        <v>246543532.92829999</v>
      </c>
      <c r="D4" s="10">
        <f t="shared" ref="D4:N4" si="2">+D5+D6+D7+D8+D9+D10+D11+D12+D13</f>
        <v>28382917.324399997</v>
      </c>
      <c r="E4" s="10">
        <f t="shared" si="2"/>
        <v>17816849.9575</v>
      </c>
      <c r="F4" s="10">
        <f t="shared" si="2"/>
        <v>12500566.168500001</v>
      </c>
      <c r="G4" s="10">
        <f t="shared" si="2"/>
        <v>14586344.760499999</v>
      </c>
      <c r="H4" s="10">
        <f t="shared" si="2"/>
        <v>18746968.661099996</v>
      </c>
      <c r="I4" s="10">
        <f t="shared" si="2"/>
        <v>25445372.431300003</v>
      </c>
      <c r="J4" s="10">
        <f t="shared" si="2"/>
        <v>19519118.197900005</v>
      </c>
      <c r="K4" s="10">
        <f t="shared" si="2"/>
        <v>14575879.939700002</v>
      </c>
      <c r="L4" s="10">
        <f t="shared" si="2"/>
        <v>18796994.0242</v>
      </c>
      <c r="M4" s="10">
        <f t="shared" si="2"/>
        <v>15223342.146600001</v>
      </c>
      <c r="N4" s="10">
        <f t="shared" si="2"/>
        <v>13855553.105900001</v>
      </c>
    </row>
    <row r="5" spans="1:16" ht="13.5" thickBot="1" x14ac:dyDescent="0.25">
      <c r="A5" s="11" t="s">
        <v>15</v>
      </c>
      <c r="B5" s="10">
        <f t="shared" si="1"/>
        <v>8692103.9749999996</v>
      </c>
      <c r="C5" s="12">
        <v>599.97500000000002</v>
      </c>
      <c r="D5" s="12">
        <v>8507.8000000000011</v>
      </c>
      <c r="E5" s="12">
        <v>0</v>
      </c>
      <c r="F5" s="12">
        <v>0</v>
      </c>
      <c r="G5" s="12">
        <v>6366.43</v>
      </c>
      <c r="H5" s="12">
        <v>0</v>
      </c>
      <c r="I5" s="12">
        <v>7500000</v>
      </c>
      <c r="J5" s="12">
        <v>0</v>
      </c>
      <c r="K5" s="12">
        <v>0</v>
      </c>
      <c r="L5" s="12">
        <v>1166369.94</v>
      </c>
      <c r="M5" s="12">
        <v>7065.8</v>
      </c>
      <c r="N5" s="12">
        <v>3194.03</v>
      </c>
    </row>
    <row r="6" spans="1:16" ht="13.5" thickBot="1" x14ac:dyDescent="0.25">
      <c r="A6" s="11" t="s">
        <v>16</v>
      </c>
      <c r="B6" s="10">
        <f t="shared" si="1"/>
        <v>426052242.36659992</v>
      </c>
      <c r="C6" s="12">
        <v>244419591.31110001</v>
      </c>
      <c r="D6" s="12">
        <v>27722224.555699997</v>
      </c>
      <c r="E6" s="12">
        <v>17184047.9408</v>
      </c>
      <c r="F6" s="12">
        <v>11717173.702200001</v>
      </c>
      <c r="G6" s="12">
        <v>13923172.843599999</v>
      </c>
      <c r="H6" s="12">
        <v>17916747.162399996</v>
      </c>
      <c r="I6" s="12">
        <v>16974134.096100003</v>
      </c>
      <c r="J6" s="12">
        <v>18462936.803000003</v>
      </c>
      <c r="K6" s="12">
        <v>13832319.200800002</v>
      </c>
      <c r="L6" s="12">
        <v>16705978.293399999</v>
      </c>
      <c r="M6" s="12">
        <v>14169113.7862</v>
      </c>
      <c r="N6" s="12">
        <v>13024802.671300001</v>
      </c>
    </row>
    <row r="7" spans="1:16" ht="26.25" thickBot="1" x14ac:dyDescent="0.25">
      <c r="A7" s="11" t="s">
        <v>17</v>
      </c>
      <c r="B7" s="10">
        <f t="shared" si="1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6" ht="13.5" thickBot="1" x14ac:dyDescent="0.25">
      <c r="A8" s="11" t="s">
        <v>18</v>
      </c>
      <c r="B8" s="10">
        <f t="shared" si="1"/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6" ht="13.5" thickBot="1" x14ac:dyDescent="0.25">
      <c r="A9" s="11" t="s">
        <v>19</v>
      </c>
      <c r="B9" s="10">
        <f t="shared" si="1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6" ht="13.5" thickBot="1" x14ac:dyDescent="0.25">
      <c r="A10" s="11" t="s">
        <v>20</v>
      </c>
      <c r="B10" s="10">
        <f t="shared" si="1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6" ht="13.5" thickBot="1" x14ac:dyDescent="0.25">
      <c r="A11" s="11" t="s">
        <v>21</v>
      </c>
      <c r="B11" s="10">
        <f t="shared" si="1"/>
        <v>11249093.304299999</v>
      </c>
      <c r="C11" s="12">
        <v>2123341.6421999997</v>
      </c>
      <c r="D11" s="12">
        <v>652184.96870000008</v>
      </c>
      <c r="E11" s="12">
        <v>632802.01669999992</v>
      </c>
      <c r="F11" s="12">
        <v>783392.46629999997</v>
      </c>
      <c r="G11" s="12">
        <v>656805.48690000002</v>
      </c>
      <c r="H11" s="12">
        <v>830221.4987</v>
      </c>
      <c r="I11" s="12">
        <v>971238.33519999986</v>
      </c>
      <c r="J11" s="12">
        <v>1056181.3949</v>
      </c>
      <c r="K11" s="12">
        <v>743560.7389</v>
      </c>
      <c r="L11" s="12">
        <v>924645.79079999996</v>
      </c>
      <c r="M11" s="12">
        <v>1047162.5604</v>
      </c>
      <c r="N11" s="12">
        <v>827556.40460000001</v>
      </c>
    </row>
    <row r="12" spans="1:16" ht="13.5" thickBot="1" x14ac:dyDescent="0.25">
      <c r="A12" s="11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39" thickBot="1" x14ac:dyDescent="0.25">
      <c r="A13" s="11" t="s">
        <v>23</v>
      </c>
      <c r="B13" s="12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6" ht="13.5" thickBot="1" x14ac:dyDescent="0.25">
      <c r="A14" s="9" t="s">
        <v>24</v>
      </c>
      <c r="B14" s="10">
        <f>+B15+B16+B17+B18+B19</f>
        <v>13066875.960199999</v>
      </c>
      <c r="C14" s="10">
        <f t="shared" ref="C14:N14" si="3">+C15+C16+C17+C18+C19</f>
        <v>1141825.2047999999</v>
      </c>
      <c r="D14" s="10">
        <f t="shared" si="3"/>
        <v>1077813.0326</v>
      </c>
      <c r="E14" s="10">
        <f t="shared" si="3"/>
        <v>1088177.3972999998</v>
      </c>
      <c r="F14" s="10">
        <f t="shared" si="3"/>
        <v>1081644.3030000001</v>
      </c>
      <c r="G14" s="10">
        <f t="shared" si="3"/>
        <v>1157898.9934</v>
      </c>
      <c r="H14" s="10">
        <f t="shared" si="3"/>
        <v>1074530.1239</v>
      </c>
      <c r="I14" s="10">
        <f t="shared" si="3"/>
        <v>1050231.672</v>
      </c>
      <c r="J14" s="10">
        <f t="shared" si="3"/>
        <v>1133307.352</v>
      </c>
      <c r="K14" s="10">
        <f t="shared" si="3"/>
        <v>1045530.3400000001</v>
      </c>
      <c r="L14" s="10">
        <f t="shared" si="3"/>
        <v>1041977.973</v>
      </c>
      <c r="M14" s="10">
        <f t="shared" si="3"/>
        <v>1122210.7087999999</v>
      </c>
      <c r="N14" s="10">
        <f t="shared" si="3"/>
        <v>1051728.8594</v>
      </c>
    </row>
    <row r="15" spans="1:16" ht="13.5" thickBot="1" x14ac:dyDescent="0.25">
      <c r="A15" s="11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13.5" thickBot="1" x14ac:dyDescent="0.25">
      <c r="A16" s="11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3.5" thickBot="1" x14ac:dyDescent="0.25">
      <c r="A17" s="11" t="s">
        <v>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3.5" thickBot="1" x14ac:dyDescent="0.25">
      <c r="A18" s="11" t="s">
        <v>28</v>
      </c>
      <c r="B18" s="12">
        <f>SUM(C18:N18)</f>
        <v>13066875.960199999</v>
      </c>
      <c r="C18" s="12">
        <v>1141825.2047999999</v>
      </c>
      <c r="D18" s="12">
        <v>1077813.0326</v>
      </c>
      <c r="E18" s="12">
        <v>1088177.3972999998</v>
      </c>
      <c r="F18" s="12">
        <v>1081644.3030000001</v>
      </c>
      <c r="G18" s="12">
        <v>1157898.9934</v>
      </c>
      <c r="H18" s="12">
        <v>1074530.1239</v>
      </c>
      <c r="I18" s="12">
        <v>1050231.672</v>
      </c>
      <c r="J18" s="12">
        <v>1133307.352</v>
      </c>
      <c r="K18" s="12">
        <v>1045530.3400000001</v>
      </c>
      <c r="L18" s="12">
        <v>1041977.973</v>
      </c>
      <c r="M18" s="12">
        <v>1122210.7087999999</v>
      </c>
      <c r="N18" s="12">
        <v>1051728.8594</v>
      </c>
    </row>
    <row r="19" spans="1:14" ht="13.5" thickBot="1" x14ac:dyDescent="0.25">
      <c r="A19" s="11" t="s">
        <v>29</v>
      </c>
      <c r="B19" s="12">
        <f t="shared" ref="B19:B66" si="4">SUM(C19:N19)</f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thickBot="1" x14ac:dyDescent="0.25">
      <c r="A20" s="11" t="s">
        <v>30</v>
      </c>
      <c r="B20" s="12">
        <f>+B21</f>
        <v>6180</v>
      </c>
      <c r="C20" s="12">
        <f t="shared" ref="C20:N20" si="5">+C21</f>
        <v>515</v>
      </c>
      <c r="D20" s="12">
        <f t="shared" si="5"/>
        <v>515</v>
      </c>
      <c r="E20" s="12">
        <f t="shared" si="5"/>
        <v>515</v>
      </c>
      <c r="F20" s="12">
        <f t="shared" si="5"/>
        <v>515</v>
      </c>
      <c r="G20" s="12">
        <f t="shared" si="5"/>
        <v>515</v>
      </c>
      <c r="H20" s="12">
        <f t="shared" si="5"/>
        <v>515</v>
      </c>
      <c r="I20" s="12">
        <f t="shared" si="5"/>
        <v>515</v>
      </c>
      <c r="J20" s="12">
        <f t="shared" si="5"/>
        <v>515</v>
      </c>
      <c r="K20" s="12">
        <f t="shared" si="5"/>
        <v>515</v>
      </c>
      <c r="L20" s="12">
        <f t="shared" si="5"/>
        <v>515</v>
      </c>
      <c r="M20" s="12">
        <f t="shared" si="5"/>
        <v>515</v>
      </c>
      <c r="N20" s="12">
        <f t="shared" si="5"/>
        <v>515</v>
      </c>
    </row>
    <row r="21" spans="1:14" ht="13.5" thickBot="1" x14ac:dyDescent="0.25">
      <c r="A21" s="11" t="s">
        <v>31</v>
      </c>
      <c r="B21" s="12">
        <f t="shared" si="4"/>
        <v>6180</v>
      </c>
      <c r="C21" s="12">
        <v>515</v>
      </c>
      <c r="D21" s="12">
        <v>515</v>
      </c>
      <c r="E21" s="12">
        <v>515</v>
      </c>
      <c r="F21" s="12">
        <v>515</v>
      </c>
      <c r="G21" s="12">
        <v>515</v>
      </c>
      <c r="H21" s="12">
        <v>515</v>
      </c>
      <c r="I21" s="12">
        <v>515</v>
      </c>
      <c r="J21" s="12">
        <v>515</v>
      </c>
      <c r="K21" s="12">
        <v>515</v>
      </c>
      <c r="L21" s="12">
        <v>515</v>
      </c>
      <c r="M21" s="12">
        <v>515</v>
      </c>
      <c r="N21" s="12">
        <v>515</v>
      </c>
    </row>
    <row r="22" spans="1:14" ht="39" thickBot="1" x14ac:dyDescent="0.25">
      <c r="A22" s="11" t="s">
        <v>32</v>
      </c>
      <c r="B22" s="12">
        <f t="shared" si="4"/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3.5" thickBot="1" x14ac:dyDescent="0.25">
      <c r="A23" s="9" t="s">
        <v>33</v>
      </c>
      <c r="B23" s="12">
        <f>+B24+B25+B26+B27+B28+B29</f>
        <v>62198074.667800009</v>
      </c>
      <c r="C23" s="12">
        <f t="shared" ref="C23:N23" si="6">+C24+C25+C26+C27+C28+C29</f>
        <v>7848466.6458999999</v>
      </c>
      <c r="D23" s="12">
        <f t="shared" si="6"/>
        <v>8674010.9660999998</v>
      </c>
      <c r="E23" s="12">
        <f t="shared" si="6"/>
        <v>7093546.0472999997</v>
      </c>
      <c r="F23" s="12">
        <f t="shared" si="6"/>
        <v>5112865.791100001</v>
      </c>
      <c r="G23" s="12">
        <f t="shared" si="6"/>
        <v>3828736.6617999999</v>
      </c>
      <c r="H23" s="12">
        <f t="shared" si="6"/>
        <v>3818146.0473000007</v>
      </c>
      <c r="I23" s="12">
        <f t="shared" si="6"/>
        <v>4214992.2959000003</v>
      </c>
      <c r="J23" s="12">
        <f t="shared" si="6"/>
        <v>2698993.0171000008</v>
      </c>
      <c r="K23" s="12">
        <f t="shared" si="6"/>
        <v>4500159.3216000004</v>
      </c>
      <c r="L23" s="12">
        <f t="shared" si="6"/>
        <v>9436375.8794000018</v>
      </c>
      <c r="M23" s="12">
        <f t="shared" si="6"/>
        <v>2583640.5773000005</v>
      </c>
      <c r="N23" s="12">
        <f t="shared" si="6"/>
        <v>2388141.4169999999</v>
      </c>
    </row>
    <row r="24" spans="1:14" ht="26.25" thickBot="1" x14ac:dyDescent="0.25">
      <c r="A24" s="11" t="s">
        <v>34</v>
      </c>
      <c r="B24" s="12">
        <f t="shared" si="4"/>
        <v>9844069.8613999989</v>
      </c>
      <c r="C24" s="12">
        <v>2077995.0475999997</v>
      </c>
      <c r="D24" s="12">
        <v>1151366.8879000002</v>
      </c>
      <c r="E24" s="12">
        <v>1538810.5548999999</v>
      </c>
      <c r="F24" s="12">
        <v>879930.82309999992</v>
      </c>
      <c r="G24" s="12">
        <v>556768.57030000002</v>
      </c>
      <c r="H24" s="12">
        <v>328651.00950000004</v>
      </c>
      <c r="I24" s="12">
        <v>433822.2598</v>
      </c>
      <c r="J24" s="12">
        <v>322354.85640000005</v>
      </c>
      <c r="K24" s="12">
        <v>291959.47399999999</v>
      </c>
      <c r="L24" s="12">
        <v>900562.85609999998</v>
      </c>
      <c r="M24" s="12">
        <v>720295.91260000004</v>
      </c>
      <c r="N24" s="12">
        <v>641551.60920000006</v>
      </c>
    </row>
    <row r="25" spans="1:14" ht="13.5" thickBot="1" x14ac:dyDescent="0.25">
      <c r="A25" s="11" t="s">
        <v>35</v>
      </c>
      <c r="B25" s="12">
        <f t="shared" si="4"/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3.5" thickBot="1" x14ac:dyDescent="0.25">
      <c r="A26" s="11" t="s">
        <v>36</v>
      </c>
      <c r="B26" s="12">
        <f t="shared" si="4"/>
        <v>35663412.427800007</v>
      </c>
      <c r="C26" s="12">
        <v>3059854.979700001</v>
      </c>
      <c r="D26" s="12">
        <v>2260891.6016999995</v>
      </c>
      <c r="E26" s="12">
        <v>3825233.1271000002</v>
      </c>
      <c r="F26" s="12">
        <v>3155692.1743000005</v>
      </c>
      <c r="G26" s="12">
        <v>2861789.6259000003</v>
      </c>
      <c r="H26" s="12">
        <v>2344860.4050000007</v>
      </c>
      <c r="I26" s="12">
        <v>3044941.7436000002</v>
      </c>
      <c r="J26" s="12">
        <v>2221939.6900000004</v>
      </c>
      <c r="K26" s="12">
        <v>1904172.9994999999</v>
      </c>
      <c r="L26" s="12">
        <v>8196149.9851000011</v>
      </c>
      <c r="M26" s="12">
        <v>1474344.4617000001</v>
      </c>
      <c r="N26" s="12">
        <v>1313541.6342</v>
      </c>
    </row>
    <row r="27" spans="1:14" ht="13.5" thickBot="1" x14ac:dyDescent="0.25">
      <c r="A27" s="11" t="s">
        <v>37</v>
      </c>
      <c r="B27" s="12">
        <f t="shared" si="4"/>
        <v>15889358.808500001</v>
      </c>
      <c r="C27" s="12">
        <v>2653051.4945</v>
      </c>
      <c r="D27" s="12">
        <v>5177224.1463000001</v>
      </c>
      <c r="E27" s="12">
        <v>1669395.4277999999</v>
      </c>
      <c r="F27" s="12">
        <v>1020049.5717</v>
      </c>
      <c r="G27" s="12">
        <v>364971.85830000002</v>
      </c>
      <c r="H27" s="12">
        <v>1077180.3241999999</v>
      </c>
      <c r="I27" s="12">
        <v>680261.01769999997</v>
      </c>
      <c r="J27" s="12">
        <v>139963.43490000002</v>
      </c>
      <c r="K27" s="12">
        <v>2278629.4377000001</v>
      </c>
      <c r="L27" s="12">
        <v>289945.41200000001</v>
      </c>
      <c r="M27" s="12">
        <v>228946.13400000005</v>
      </c>
      <c r="N27" s="12">
        <v>309740.54940000002</v>
      </c>
    </row>
    <row r="28" spans="1:14" ht="13.5" thickBot="1" x14ac:dyDescent="0.25">
      <c r="A28" s="11" t="s">
        <v>38</v>
      </c>
      <c r="B28" s="12">
        <f t="shared" si="4"/>
        <v>801233.5700999999</v>
      </c>
      <c r="C28" s="12">
        <v>57565.124100000001</v>
      </c>
      <c r="D28" s="12">
        <v>84528.330199999997</v>
      </c>
      <c r="E28" s="12">
        <v>60106.9375</v>
      </c>
      <c r="F28" s="12">
        <v>57193.222000000002</v>
      </c>
      <c r="G28" s="12">
        <v>45206.607300000003</v>
      </c>
      <c r="H28" s="12">
        <v>67454.308600000004</v>
      </c>
      <c r="I28" s="12">
        <v>55967.274799999999</v>
      </c>
      <c r="J28" s="12">
        <v>14735.035800000001</v>
      </c>
      <c r="K28" s="12">
        <v>25397.410400000001</v>
      </c>
      <c r="L28" s="12">
        <v>49717.626200000006</v>
      </c>
      <c r="M28" s="12">
        <v>160054.06900000002</v>
      </c>
      <c r="N28" s="12">
        <v>123307.62420000001</v>
      </c>
    </row>
    <row r="29" spans="1:14" ht="39" thickBot="1" x14ac:dyDescent="0.25">
      <c r="A29" s="11" t="s">
        <v>39</v>
      </c>
      <c r="B29" s="12">
        <f t="shared" si="4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thickBot="1" x14ac:dyDescent="0.25">
      <c r="A30" s="9" t="s">
        <v>40</v>
      </c>
      <c r="B30" s="10">
        <f>+B31+B32+B33</f>
        <v>24444768.9377</v>
      </c>
      <c r="C30" s="10">
        <f t="shared" ref="C30:N30" si="7">+C31+C32+C33</f>
        <v>2214065.2884999998</v>
      </c>
      <c r="D30" s="10">
        <f t="shared" si="7"/>
        <v>2415164.0901500001</v>
      </c>
      <c r="E30" s="10">
        <f t="shared" si="7"/>
        <v>1976115.8215000001</v>
      </c>
      <c r="F30" s="10">
        <f t="shared" si="7"/>
        <v>1841238.5420499998</v>
      </c>
      <c r="G30" s="10">
        <f t="shared" si="7"/>
        <v>2628020.6817000001</v>
      </c>
      <c r="H30" s="10">
        <f t="shared" si="7"/>
        <v>2803569.4386999998</v>
      </c>
      <c r="I30" s="10">
        <f t="shared" si="7"/>
        <v>3147144.9974000007</v>
      </c>
      <c r="J30" s="10">
        <f t="shared" si="7"/>
        <v>1742456.8092000003</v>
      </c>
      <c r="K30" s="10">
        <f t="shared" si="7"/>
        <v>2228913.9178499999</v>
      </c>
      <c r="L30" s="10">
        <f t="shared" si="7"/>
        <v>1138432.2663499999</v>
      </c>
      <c r="M30" s="10">
        <f t="shared" si="7"/>
        <v>1156799.1027500001</v>
      </c>
      <c r="N30" s="10">
        <f t="shared" si="7"/>
        <v>1152847.9815500001</v>
      </c>
    </row>
    <row r="31" spans="1:14" ht="13.5" thickBot="1" x14ac:dyDescent="0.25">
      <c r="A31" s="11" t="s">
        <v>40</v>
      </c>
      <c r="B31" s="12">
        <f t="shared" si="4"/>
        <v>24444768.9377</v>
      </c>
      <c r="C31" s="12">
        <v>2214065.2884999998</v>
      </c>
      <c r="D31" s="12">
        <v>2415164.0901500001</v>
      </c>
      <c r="E31" s="12">
        <v>1976115.8215000001</v>
      </c>
      <c r="F31" s="12">
        <v>1841238.5420499998</v>
      </c>
      <c r="G31" s="12">
        <v>2628020.6817000001</v>
      </c>
      <c r="H31" s="12">
        <v>2803569.4386999998</v>
      </c>
      <c r="I31" s="12">
        <v>3147144.9974000007</v>
      </c>
      <c r="J31" s="12">
        <v>1742456.8092000003</v>
      </c>
      <c r="K31" s="12">
        <v>2228913.9178499999</v>
      </c>
      <c r="L31" s="12">
        <v>1138432.2663499999</v>
      </c>
      <c r="M31" s="12">
        <v>1156799.1027500001</v>
      </c>
      <c r="N31" s="12">
        <v>1152847.9815500001</v>
      </c>
    </row>
    <row r="32" spans="1:14" ht="13.5" thickBot="1" x14ac:dyDescent="0.25">
      <c r="A32" s="11" t="s">
        <v>41</v>
      </c>
      <c r="B32" s="12">
        <f t="shared" si="4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39" thickBot="1" x14ac:dyDescent="0.25">
      <c r="A33" s="11" t="s">
        <v>42</v>
      </c>
      <c r="B33" s="12">
        <f t="shared" si="4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3.5" thickBot="1" x14ac:dyDescent="0.25">
      <c r="A34" s="9" t="s">
        <v>43</v>
      </c>
      <c r="B34" s="12">
        <f>+B35+B36+B37+B38</f>
        <v>107321669.78730001</v>
      </c>
      <c r="C34" s="12">
        <f t="shared" ref="C34:N34" si="8">+C35+C36+C37+C38</f>
        <v>8308379.5370000014</v>
      </c>
      <c r="D34" s="12">
        <f t="shared" si="8"/>
        <v>5180506.6327000009</v>
      </c>
      <c r="E34" s="12">
        <f t="shared" si="8"/>
        <v>4636843.4527999992</v>
      </c>
      <c r="F34" s="12">
        <f t="shared" si="8"/>
        <v>20185161.289099999</v>
      </c>
      <c r="G34" s="12">
        <f t="shared" si="8"/>
        <v>9660959.2630000021</v>
      </c>
      <c r="H34" s="12">
        <f t="shared" si="8"/>
        <v>9165485.8691000007</v>
      </c>
      <c r="I34" s="12">
        <f t="shared" si="8"/>
        <v>7809737.8012999985</v>
      </c>
      <c r="J34" s="12">
        <f t="shared" si="8"/>
        <v>7249042.1500000013</v>
      </c>
      <c r="K34" s="12">
        <f t="shared" si="8"/>
        <v>7469408.4561000001</v>
      </c>
      <c r="L34" s="12">
        <f t="shared" si="8"/>
        <v>8291197.7053000005</v>
      </c>
      <c r="M34" s="12">
        <f t="shared" si="8"/>
        <v>10626856.667100001</v>
      </c>
      <c r="N34" s="12">
        <f t="shared" si="8"/>
        <v>8738090.9638000019</v>
      </c>
    </row>
    <row r="35" spans="1:14" ht="13.5" thickBot="1" x14ac:dyDescent="0.25">
      <c r="A35" s="11" t="s">
        <v>43</v>
      </c>
      <c r="B35" s="12">
        <f t="shared" si="4"/>
        <v>104446096.02160001</v>
      </c>
      <c r="C35" s="12">
        <v>8271891.1999000013</v>
      </c>
      <c r="D35" s="12">
        <v>4451029.9696000014</v>
      </c>
      <c r="E35" s="12">
        <v>4570987.5393999992</v>
      </c>
      <c r="F35" s="12">
        <v>19747240.927099999</v>
      </c>
      <c r="G35" s="12">
        <v>8931394.4113000017</v>
      </c>
      <c r="H35" s="12">
        <v>9089269.1136000007</v>
      </c>
      <c r="I35" s="12">
        <v>7690281.5324999988</v>
      </c>
      <c r="J35" s="12">
        <v>7225991.285600001</v>
      </c>
      <c r="K35" s="12">
        <v>7330319.2336999997</v>
      </c>
      <c r="L35" s="12">
        <v>8224593.3012000006</v>
      </c>
      <c r="M35" s="12">
        <v>10209586.342500001</v>
      </c>
      <c r="N35" s="12">
        <v>8703511.1652000006</v>
      </c>
    </row>
    <row r="36" spans="1:14" ht="13.5" thickBot="1" x14ac:dyDescent="0.25">
      <c r="A36" s="11" t="s">
        <v>44</v>
      </c>
      <c r="B36" s="12">
        <f t="shared" si="4"/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 thickBot="1" x14ac:dyDescent="0.25">
      <c r="A37" s="11" t="s">
        <v>45</v>
      </c>
      <c r="B37" s="12">
        <f t="shared" si="4"/>
        <v>851198.80830000003</v>
      </c>
      <c r="C37" s="12">
        <v>34943.337100000004</v>
      </c>
      <c r="D37" s="12">
        <v>29184.617400000003</v>
      </c>
      <c r="E37" s="12">
        <v>47279.863400000002</v>
      </c>
      <c r="F37" s="12">
        <v>61638.691699999996</v>
      </c>
      <c r="G37" s="12">
        <v>38602.206100000003</v>
      </c>
      <c r="H37" s="12">
        <v>52439.205500000004</v>
      </c>
      <c r="I37" s="12">
        <v>26787.5808</v>
      </c>
      <c r="J37" s="12">
        <v>23050.864400000002</v>
      </c>
      <c r="K37" s="12">
        <v>32570.989600000001</v>
      </c>
      <c r="L37" s="12">
        <v>62242.354099999997</v>
      </c>
      <c r="M37" s="12">
        <v>417270.32460000005</v>
      </c>
      <c r="N37" s="12">
        <v>25188.7736</v>
      </c>
    </row>
    <row r="38" spans="1:14" ht="39" thickBot="1" x14ac:dyDescent="0.25">
      <c r="A38" s="11" t="s">
        <v>46</v>
      </c>
      <c r="B38" s="12">
        <f t="shared" si="4"/>
        <v>2024374.9574000004</v>
      </c>
      <c r="C38" s="12">
        <v>1545</v>
      </c>
      <c r="D38" s="12">
        <v>700292.04570000002</v>
      </c>
      <c r="E38" s="12">
        <v>18576.05</v>
      </c>
      <c r="F38" s="12">
        <v>376281.6703</v>
      </c>
      <c r="G38" s="12">
        <v>690962.64560000005</v>
      </c>
      <c r="H38" s="12">
        <v>23777.55</v>
      </c>
      <c r="I38" s="12">
        <v>92668.68799999998</v>
      </c>
      <c r="J38" s="12">
        <v>0</v>
      </c>
      <c r="K38" s="12">
        <v>106518.2328</v>
      </c>
      <c r="L38" s="12">
        <v>4362.05</v>
      </c>
      <c r="M38" s="12">
        <v>0</v>
      </c>
      <c r="N38" s="12">
        <v>9391.0249999999996</v>
      </c>
    </row>
    <row r="39" spans="1:14" ht="26.25" thickBot="1" x14ac:dyDescent="0.25">
      <c r="A39" s="11" t="s">
        <v>47</v>
      </c>
      <c r="B39" s="12">
        <f t="shared" si="4"/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6.25" thickBot="1" x14ac:dyDescent="0.25">
      <c r="A40" s="11" t="s">
        <v>48</v>
      </c>
      <c r="B40" s="12">
        <f t="shared" si="4"/>
        <v>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6.25" thickBot="1" x14ac:dyDescent="0.25">
      <c r="A41" s="11" t="s">
        <v>49</v>
      </c>
      <c r="B41" s="12">
        <f t="shared" si="4"/>
        <v>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39" thickBot="1" x14ac:dyDescent="0.25">
      <c r="A42" s="11" t="s">
        <v>50</v>
      </c>
      <c r="B42" s="12">
        <f t="shared" si="4"/>
        <v>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39" thickBot="1" x14ac:dyDescent="0.25">
      <c r="A43" s="11" t="s">
        <v>51</v>
      </c>
      <c r="B43" s="12">
        <f t="shared" si="4"/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9" thickBot="1" x14ac:dyDescent="0.25">
      <c r="A44" s="11" t="s">
        <v>52</v>
      </c>
      <c r="B44" s="12">
        <f t="shared" si="4"/>
        <v>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39" thickBot="1" x14ac:dyDescent="0.25">
      <c r="A45" s="11" t="s">
        <v>53</v>
      </c>
      <c r="B45" s="12">
        <f t="shared" si="4"/>
        <v>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39" thickBot="1" x14ac:dyDescent="0.25">
      <c r="A46" s="11" t="s">
        <v>54</v>
      </c>
      <c r="B46" s="12">
        <f t="shared" si="4"/>
        <v>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39" thickBot="1" x14ac:dyDescent="0.25">
      <c r="A47" s="11" t="s">
        <v>55</v>
      </c>
      <c r="B47" s="12">
        <f t="shared" si="4"/>
        <v>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thickBot="1" x14ac:dyDescent="0.25">
      <c r="A48" s="9" t="s">
        <v>56</v>
      </c>
      <c r="B48" s="12">
        <f t="shared" si="4"/>
        <v>1500000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1500000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ht="39" thickBot="1" x14ac:dyDescent="0.25">
      <c r="A49" s="9" t="s">
        <v>57</v>
      </c>
      <c r="B49" s="12">
        <f>+B50+B51+B52</f>
        <v>1227885049.5377998</v>
      </c>
      <c r="C49" s="12">
        <f t="shared" ref="C49:N49" si="9">+C50+C51+C52</f>
        <v>95252024.074200004</v>
      </c>
      <c r="D49" s="12">
        <f t="shared" si="9"/>
        <v>97335341.09480001</v>
      </c>
      <c r="E49" s="12">
        <f t="shared" si="9"/>
        <v>139005773.0165</v>
      </c>
      <c r="F49" s="12">
        <f t="shared" si="9"/>
        <v>92029849.132400006</v>
      </c>
      <c r="G49" s="12">
        <f t="shared" si="9"/>
        <v>95741831.002800018</v>
      </c>
      <c r="H49" s="12">
        <f t="shared" si="9"/>
        <v>153154600.60450003</v>
      </c>
      <c r="I49" s="12">
        <f t="shared" si="9"/>
        <v>92319226.3495</v>
      </c>
      <c r="J49" s="12">
        <f t="shared" si="9"/>
        <v>87125757.980800003</v>
      </c>
      <c r="K49" s="12">
        <f t="shared" si="9"/>
        <v>131638246.56860003</v>
      </c>
      <c r="L49" s="12">
        <f t="shared" si="9"/>
        <v>84813525.316100016</v>
      </c>
      <c r="M49" s="12">
        <f t="shared" si="9"/>
        <v>74962083.65200001</v>
      </c>
      <c r="N49" s="12">
        <f t="shared" si="9"/>
        <v>84506790.7456</v>
      </c>
    </row>
    <row r="50" spans="1:14" ht="13.5" thickBot="1" x14ac:dyDescent="0.25">
      <c r="A50" s="11" t="s">
        <v>58</v>
      </c>
      <c r="B50" s="12">
        <f t="shared" si="4"/>
        <v>668912192.08459997</v>
      </c>
      <c r="C50" s="12">
        <v>60607625.947899997</v>
      </c>
      <c r="D50" s="12">
        <v>62879968.308500014</v>
      </c>
      <c r="E50" s="12">
        <v>54207982.114399984</v>
      </c>
      <c r="F50" s="12">
        <v>57174815.488799997</v>
      </c>
      <c r="G50" s="12">
        <v>61206264.700700015</v>
      </c>
      <c r="H50" s="12">
        <v>68744126.668700024</v>
      </c>
      <c r="I50" s="12">
        <v>57923543.243299998</v>
      </c>
      <c r="J50" s="12">
        <v>52769529.9256</v>
      </c>
      <c r="K50" s="12">
        <v>47372331.229200013</v>
      </c>
      <c r="L50" s="12">
        <v>50483213.266700007</v>
      </c>
      <c r="M50" s="12">
        <v>43099042.048600011</v>
      </c>
      <c r="N50" s="12">
        <v>52443749.142199993</v>
      </c>
    </row>
    <row r="51" spans="1:14" ht="13.5" thickBot="1" x14ac:dyDescent="0.25">
      <c r="A51" s="11" t="s">
        <v>59</v>
      </c>
      <c r="B51" s="12">
        <f t="shared" si="4"/>
        <v>330216301.77720004</v>
      </c>
      <c r="C51" s="12">
        <v>27929236.8891</v>
      </c>
      <c r="D51" s="12">
        <v>27929236.8891</v>
      </c>
      <c r="E51" s="12">
        <v>27929236.8891</v>
      </c>
      <c r="F51" s="12">
        <v>27929236.8891</v>
      </c>
      <c r="G51" s="12">
        <v>27929236.8891</v>
      </c>
      <c r="H51" s="12">
        <v>27929236.8891</v>
      </c>
      <c r="I51" s="12">
        <v>27929236.8891</v>
      </c>
      <c r="J51" s="12">
        <v>27929236.8891</v>
      </c>
      <c r="K51" s="12">
        <v>27929236.8891</v>
      </c>
      <c r="L51" s="12">
        <v>27929236.8891</v>
      </c>
      <c r="M51" s="12">
        <v>25461966.443100002</v>
      </c>
      <c r="N51" s="12">
        <v>25461966.443100002</v>
      </c>
    </row>
    <row r="52" spans="1:14" ht="13.5" thickBot="1" x14ac:dyDescent="0.25">
      <c r="A52" s="11" t="s">
        <v>60</v>
      </c>
      <c r="B52" s="12">
        <f t="shared" si="4"/>
        <v>228756555.67599997</v>
      </c>
      <c r="C52" s="12">
        <v>6715161.2372000003</v>
      </c>
      <c r="D52" s="12">
        <v>6526135.8972000005</v>
      </c>
      <c r="E52" s="12">
        <v>56868554.013000004</v>
      </c>
      <c r="F52" s="12">
        <v>6925796.7545000007</v>
      </c>
      <c r="G52" s="12">
        <v>6606329.4130000006</v>
      </c>
      <c r="H52" s="12">
        <v>56481237.046700001</v>
      </c>
      <c r="I52" s="12">
        <v>6466446.2171</v>
      </c>
      <c r="J52" s="12">
        <v>6426991.1660999991</v>
      </c>
      <c r="K52" s="12">
        <v>56336678.450300001</v>
      </c>
      <c r="L52" s="12">
        <v>6401075.1602999996</v>
      </c>
      <c r="M52" s="12">
        <v>6401075.1602999996</v>
      </c>
      <c r="N52" s="12">
        <v>6601075.1602999996</v>
      </c>
    </row>
    <row r="53" spans="1:14" ht="13.5" thickBot="1" x14ac:dyDescent="0.25">
      <c r="A53" s="11" t="s">
        <v>61</v>
      </c>
      <c r="B53" s="12">
        <f t="shared" si="4"/>
        <v>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 thickBot="1" x14ac:dyDescent="0.25">
      <c r="A54" s="11" t="s">
        <v>62</v>
      </c>
      <c r="B54" s="12">
        <f>SUM(C54:N54)</f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26.25" thickBot="1" x14ac:dyDescent="0.25">
      <c r="A55" s="11" t="s">
        <v>63</v>
      </c>
      <c r="B55" s="12">
        <f t="shared" si="4"/>
        <v>42862365.067100003</v>
      </c>
      <c r="C55" s="12">
        <v>3751290.3997</v>
      </c>
      <c r="D55" s="12">
        <v>4953311.3013000004</v>
      </c>
      <c r="E55" s="12">
        <v>3351696.0101999999</v>
      </c>
      <c r="F55" s="12">
        <v>3028907.3829000001</v>
      </c>
      <c r="G55" s="12">
        <v>3922914.0778999999</v>
      </c>
      <c r="H55" s="12">
        <v>3403321.2076000003</v>
      </c>
      <c r="I55" s="12">
        <v>3806411.3126999997</v>
      </c>
      <c r="J55" s="12">
        <v>3355872.6540000001</v>
      </c>
      <c r="K55" s="12">
        <v>3408617.0727000004</v>
      </c>
      <c r="L55" s="12">
        <v>3383157.1826999998</v>
      </c>
      <c r="M55" s="12">
        <v>3189219.0027000001</v>
      </c>
      <c r="N55" s="12">
        <v>3307647.4627</v>
      </c>
    </row>
    <row r="56" spans="1:14" ht="13.5" thickBot="1" x14ac:dyDescent="0.25">
      <c r="A56" s="11" t="s">
        <v>64</v>
      </c>
      <c r="B56" s="12">
        <f t="shared" ref="B56" si="10">SUM(C56:N56)</f>
        <v>42862365.067100003</v>
      </c>
      <c r="C56" s="12">
        <v>3751290.3997</v>
      </c>
      <c r="D56" s="12">
        <v>4953311.3013000004</v>
      </c>
      <c r="E56" s="12">
        <v>3351696.0101999999</v>
      </c>
      <c r="F56" s="12">
        <v>3028907.3829000001</v>
      </c>
      <c r="G56" s="12">
        <v>3922914.0778999999</v>
      </c>
      <c r="H56" s="12">
        <v>3403321.2076000003</v>
      </c>
      <c r="I56" s="12">
        <v>3806411.3126999997</v>
      </c>
      <c r="J56" s="12">
        <v>3355872.6540000001</v>
      </c>
      <c r="K56" s="12">
        <v>3408617.0727000004</v>
      </c>
      <c r="L56" s="12">
        <v>3383157.1826999998</v>
      </c>
      <c r="M56" s="12">
        <v>3189219.0027000001</v>
      </c>
      <c r="N56" s="12">
        <v>3307647.4627</v>
      </c>
    </row>
    <row r="57" spans="1:14" ht="13.5" thickBot="1" x14ac:dyDescent="0.25">
      <c r="A57" s="11" t="s">
        <v>65</v>
      </c>
      <c r="B57" s="12">
        <f t="shared" si="4"/>
        <v>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 thickBot="1" x14ac:dyDescent="0.25">
      <c r="A58" s="11" t="s">
        <v>66</v>
      </c>
      <c r="B58" s="12">
        <f t="shared" si="4"/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3.5" thickBot="1" x14ac:dyDescent="0.25">
      <c r="A59" s="11" t="s">
        <v>67</v>
      </c>
      <c r="B59" s="12">
        <f t="shared" si="4"/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3.5" thickBot="1" x14ac:dyDescent="0.25">
      <c r="A60" s="11" t="s">
        <v>68</v>
      </c>
      <c r="B60" s="12">
        <f t="shared" si="4"/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26.25" thickBot="1" x14ac:dyDescent="0.25">
      <c r="A61" s="11" t="s">
        <v>69</v>
      </c>
      <c r="B61" s="12">
        <f t="shared" si="4"/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26.25" thickBot="1" x14ac:dyDescent="0.25">
      <c r="A62" s="11" t="s">
        <v>70</v>
      </c>
      <c r="B62" s="12">
        <f t="shared" si="4"/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thickBot="1" x14ac:dyDescent="0.25">
      <c r="A63" s="11" t="s">
        <v>71</v>
      </c>
      <c r="B63" s="12">
        <f t="shared" si="4"/>
        <v>0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thickBot="1" x14ac:dyDescent="0.25">
      <c r="A64" s="11" t="s">
        <v>72</v>
      </c>
      <c r="B64" s="12">
        <f t="shared" si="4"/>
        <v>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3.5" thickBot="1" x14ac:dyDescent="0.25">
      <c r="A65" s="11" t="s">
        <v>73</v>
      </c>
      <c r="B65" s="12">
        <f t="shared" si="4"/>
        <v>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3.5" thickBot="1" x14ac:dyDescent="0.25">
      <c r="A66" s="11" t="s">
        <v>74</v>
      </c>
      <c r="B66" s="12">
        <f t="shared" si="4"/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70" spans="1:14" x14ac:dyDescent="0.2">
      <c r="B70" s="8"/>
    </row>
  </sheetData>
  <mergeCells count="1">
    <mergeCell ref="A1:N1"/>
  </mergeCells>
  <pageMargins left="0.15748031496062992" right="0.15748031496062992" top="0.51181102362204722" bottom="0.35433070866141736" header="0.31496062992125984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Lenovo</cp:lastModifiedBy>
  <dcterms:created xsi:type="dcterms:W3CDTF">2019-01-31T19:12:06Z</dcterms:created>
  <dcterms:modified xsi:type="dcterms:W3CDTF">2020-08-26T15:52:37Z</dcterms:modified>
</cp:coreProperties>
</file>